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SVODIDLA\svodidla\ZD\"/>
    </mc:Choice>
  </mc:AlternateContent>
  <bookViews>
    <workbookView xWindow="240" yWindow="135" windowWidth="20115" windowHeight="7245" tabRatio="682"/>
  </bookViews>
  <sheets>
    <sheet name="Celková rekapitulace" sheetId="9" r:id="rId1"/>
    <sheet name="III-20171_Trstěnice" sheetId="7" r:id="rId2"/>
    <sheet name="III-21029_Sokolov" sheetId="5" r:id="rId3"/>
    <sheet name="III-2236_Maroltov-K.Les" sheetId="1" r:id="rId4"/>
    <sheet name="III-19824_Bečov ul. Tepelská" sheetId="8" r:id="rId5"/>
    <sheet name="II-230_Rájov" sheetId="6" r:id="rId6"/>
  </sheets>
  <definedNames>
    <definedName name="_xlnm.Print_Area" localSheetId="5">'II-230_Rájov'!$B$2:$H$17</definedName>
    <definedName name="_xlnm.Print_Area" localSheetId="4">'III-19824_Bečov ul. Tepelská'!$B$2:$H$16</definedName>
    <definedName name="_xlnm.Print_Area" localSheetId="1">'III-20171_Trstěnice'!$B$2:$H$17</definedName>
    <definedName name="_xlnm.Print_Area" localSheetId="2">'III-21029_Sokolov'!$B$2:$H$18</definedName>
    <definedName name="_xlnm.Print_Area" localSheetId="3">'III-2236_Maroltov-K.Les'!$B$2:$H$18</definedName>
  </definedNames>
  <calcPr calcId="162913"/>
</workbook>
</file>

<file path=xl/calcChain.xml><?xml version="1.0" encoding="utf-8"?>
<calcChain xmlns="http://schemas.openxmlformats.org/spreadsheetml/2006/main">
  <c r="H8" i="1" l="1"/>
  <c r="H10" i="6" l="1"/>
  <c r="H8" i="6" l="1"/>
  <c r="H9" i="6"/>
  <c r="H11" i="6"/>
  <c r="H9" i="1"/>
  <c r="H10" i="1"/>
  <c r="H11" i="1"/>
  <c r="H12" i="1"/>
  <c r="H8" i="8"/>
  <c r="H9" i="8"/>
  <c r="H10" i="8"/>
  <c r="H13" i="1" l="1"/>
  <c r="H11" i="8"/>
  <c r="E8" i="9" s="1"/>
  <c r="F8" i="9" s="1"/>
  <c r="G8" i="9" s="1"/>
  <c r="H12" i="6"/>
  <c r="E9" i="9" s="1"/>
  <c r="F9" i="9" s="1"/>
  <c r="G9" i="9" s="1"/>
  <c r="H8" i="7"/>
  <c r="H9" i="7"/>
  <c r="H10" i="7"/>
  <c r="H11" i="7"/>
  <c r="H12" i="7" l="1"/>
  <c r="E5" i="9" s="1"/>
  <c r="F5" i="9" s="1"/>
  <c r="G5" i="9" s="1"/>
  <c r="H12" i="8"/>
  <c r="H13" i="8" s="1"/>
  <c r="H13" i="6"/>
  <c r="H14" i="6" s="1"/>
  <c r="H13" i="7" l="1"/>
  <c r="H14" i="7" s="1"/>
  <c r="H12" i="5"/>
  <c r="H11" i="5"/>
  <c r="H10" i="5"/>
  <c r="H9" i="5"/>
  <c r="H8" i="5"/>
  <c r="H13" i="5" l="1"/>
  <c r="H14" i="5" l="1"/>
  <c r="H15" i="5" s="1"/>
  <c r="E6" i="9"/>
  <c r="F6" i="9" l="1"/>
  <c r="G6" i="9" l="1"/>
  <c r="E7" i="9"/>
  <c r="F7" i="9" l="1"/>
  <c r="E10" i="9"/>
  <c r="H14" i="1"/>
  <c r="H15" i="1" s="1"/>
  <c r="G7" i="9" l="1"/>
  <c r="G10" i="9" s="1"/>
  <c r="F10" i="9"/>
</calcChain>
</file>

<file path=xl/sharedStrings.xml><?xml version="1.0" encoding="utf-8"?>
<sst xmlns="http://schemas.openxmlformats.org/spreadsheetml/2006/main" count="169" uniqueCount="77">
  <si>
    <t>Svodidlo (N2)</t>
  </si>
  <si>
    <t>ks</t>
  </si>
  <si>
    <t>bm</t>
  </si>
  <si>
    <t>Svodidlo (N2) krátký náběh</t>
  </si>
  <si>
    <t>Směrové sloupky</t>
  </si>
  <si>
    <t>Název akce:</t>
  </si>
  <si>
    <t>Název položky</t>
  </si>
  <si>
    <t>3.</t>
  </si>
  <si>
    <t>4.</t>
  </si>
  <si>
    <t>5.</t>
  </si>
  <si>
    <t>6.</t>
  </si>
  <si>
    <t>7.</t>
  </si>
  <si>
    <t>Silnice č.:</t>
  </si>
  <si>
    <t>21% DPH</t>
  </si>
  <si>
    <t>Celkem včetně DPH</t>
  </si>
  <si>
    <t>Celkem</t>
  </si>
  <si>
    <t xml:space="preserve">Nabídku zpracoval: </t>
  </si>
  <si>
    <t xml:space="preserve">Dne: </t>
  </si>
  <si>
    <t>umístění :</t>
  </si>
  <si>
    <t>Staničení km:</t>
  </si>
  <si>
    <t>Poř.č. pol.</t>
  </si>
  <si>
    <t>jednotka</t>
  </si>
  <si>
    <t>počet jednotek</t>
  </si>
  <si>
    <t>cena jednotková</t>
  </si>
  <si>
    <t>cena celkem</t>
  </si>
  <si>
    <t>III/2236</t>
  </si>
  <si>
    <t>2,478-2,630</t>
  </si>
  <si>
    <t>VPRAVO</t>
  </si>
  <si>
    <t>Svodidlo (N2)  - napojení na stávající svodidlo</t>
  </si>
  <si>
    <t>Svodidlo (N2) dlouhý náběh</t>
  </si>
  <si>
    <t>VLEVO, VPRAVO</t>
  </si>
  <si>
    <t>koncový oblouk</t>
  </si>
  <si>
    <t>Svodidlové odrazky</t>
  </si>
  <si>
    <t xml:space="preserve">Název akce: </t>
  </si>
  <si>
    <t>Směrové sloupky vč. odrazky</t>
  </si>
  <si>
    <t>1,809 – 2,220</t>
  </si>
  <si>
    <t xml:space="preserve">III/20171 </t>
  </si>
  <si>
    <t xml:space="preserve">Silnice č.: </t>
  </si>
  <si>
    <t xml:space="preserve"> III/21029 - 2 úseky</t>
  </si>
  <si>
    <t xml:space="preserve">  1,427 - 1,817</t>
  </si>
  <si>
    <t xml:space="preserve">Staničení km: </t>
  </si>
  <si>
    <t>Instalace silničních ocelových svodidel na silnici III/20171 Trstěnice</t>
  </si>
  <si>
    <t>04</t>
  </si>
  <si>
    <t>03</t>
  </si>
  <si>
    <t>02</t>
  </si>
  <si>
    <t>III/20171</t>
  </si>
  <si>
    <t>01</t>
  </si>
  <si>
    <t>cena vč. DPH</t>
  </si>
  <si>
    <t>DPH</t>
  </si>
  <si>
    <t>cena bez DPH</t>
  </si>
  <si>
    <t>místopis</t>
  </si>
  <si>
    <t>číslo silnice</t>
  </si>
  <si>
    <t>č. obj.</t>
  </si>
  <si>
    <t>Osazení svodidel na silnicích II. a III. třídy v Karlovarském kraji</t>
  </si>
  <si>
    <t>zakázka:</t>
  </si>
  <si>
    <t>Celková rekapitulace</t>
  </si>
  <si>
    <t>Trstěnice</t>
  </si>
  <si>
    <t>III/21029</t>
  </si>
  <si>
    <t>Sokolov</t>
  </si>
  <si>
    <t>Maroltov - Krásný Les</t>
  </si>
  <si>
    <t>05</t>
  </si>
  <si>
    <t>Instalace silničního ocelového svodidla na silnici III/19824 Bečov, ul. Tepelská u hřbitova</t>
  </si>
  <si>
    <t>III/19824</t>
  </si>
  <si>
    <t>14,582 - 14,810</t>
  </si>
  <si>
    <t>Svodidlo (H1)</t>
  </si>
  <si>
    <t>Svodidlo (H1) dlouhý náběh</t>
  </si>
  <si>
    <t>II/230</t>
  </si>
  <si>
    <t>Bečov, ul. Tepelská</t>
  </si>
  <si>
    <t>Rájov</t>
  </si>
  <si>
    <t>Svodidlo dlouhý náběh</t>
  </si>
  <si>
    <t>Instalace silničních ocelových svodidel na silnici II/230 – Rájov</t>
  </si>
  <si>
    <t xml:space="preserve">96,120 - 98,720 </t>
  </si>
  <si>
    <t>Výměna silničních ocelových svodidel na silnici III/21029 Sokolov</t>
  </si>
  <si>
    <t>Instalace silničních ocelových svodidel na silnici III/2236 Maroltov - Krásný Les</t>
  </si>
  <si>
    <t>1.</t>
  </si>
  <si>
    <t>2.</t>
  </si>
  <si>
    <t>Demontáž a likvidace stávajících svodidel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</si>
</sst>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0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2"/>
      <color theme="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15" xfId="0" applyBorder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" fillId="0" borderId="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164" fontId="0" fillId="0" borderId="1" xfId="0" applyNumberFormat="1" applyFill="1" applyBorder="1" applyAlignment="1">
      <alignment vertical="center"/>
    </xf>
    <xf numFmtId="0" fontId="3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/>
    <xf numFmtId="14" fontId="2" fillId="0" borderId="0" xfId="0" applyNumberFormat="1" applyFont="1" applyAlignment="1">
      <alignment horizontal="left"/>
    </xf>
    <xf numFmtId="0" fontId="6" fillId="0" borderId="0" xfId="0" applyFont="1" applyAlignment="1"/>
    <xf numFmtId="0" fontId="4" fillId="0" borderId="0" xfId="0" applyFont="1" applyAlignme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4" fontId="0" fillId="0" borderId="3" xfId="0" applyNumberFormat="1" applyBorder="1" applyAlignment="1">
      <alignment vertical="center"/>
    </xf>
    <xf numFmtId="4" fontId="0" fillId="0" borderId="18" xfId="0" applyNumberFormat="1" applyBorder="1" applyAlignment="1">
      <alignment vertical="center"/>
    </xf>
    <xf numFmtId="4" fontId="0" fillId="0" borderId="4" xfId="0" applyNumberFormat="1" applyBorder="1" applyAlignment="1">
      <alignment vertical="center"/>
    </xf>
    <xf numFmtId="4" fontId="1" fillId="0" borderId="15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vertical="center"/>
    </xf>
    <xf numFmtId="4" fontId="1" fillId="0" borderId="14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vertical="center"/>
    </xf>
    <xf numFmtId="4" fontId="1" fillId="0" borderId="11" xfId="0" applyNumberFormat="1" applyFont="1" applyBorder="1" applyAlignment="1">
      <alignment horizontal="right" vertical="center"/>
    </xf>
    <xf numFmtId="0" fontId="7" fillId="0" borderId="0" xfId="0" applyFont="1"/>
    <xf numFmtId="0" fontId="8" fillId="0" borderId="0" xfId="1"/>
    <xf numFmtId="4" fontId="9" fillId="0" borderId="2" xfId="1" applyNumberFormat="1" applyFont="1" applyFill="1" applyBorder="1" applyAlignment="1">
      <alignment horizontal="right" vertical="center"/>
    </xf>
    <xf numFmtId="4" fontId="10" fillId="0" borderId="17" xfId="1" applyNumberFormat="1" applyFont="1" applyFill="1" applyBorder="1" applyAlignment="1">
      <alignment horizontal="right" vertical="center"/>
    </xf>
    <xf numFmtId="0" fontId="11" fillId="0" borderId="11" xfId="1" applyFont="1" applyFill="1" applyBorder="1" applyAlignment="1">
      <alignment vertical="center"/>
    </xf>
    <xf numFmtId="0" fontId="11" fillId="0" borderId="10" xfId="1" applyFont="1" applyFill="1" applyBorder="1" applyAlignment="1">
      <alignment vertical="center"/>
    </xf>
    <xf numFmtId="4" fontId="10" fillId="0" borderId="3" xfId="1" applyNumberFormat="1" applyFont="1" applyFill="1" applyBorder="1" applyAlignment="1">
      <alignment horizontal="right" vertical="center"/>
    </xf>
    <xf numFmtId="4" fontId="10" fillId="0" borderId="18" xfId="1" applyNumberFormat="1" applyFont="1" applyFill="1" applyBorder="1" applyAlignment="1">
      <alignment horizontal="right" vertical="center"/>
    </xf>
    <xf numFmtId="0" fontId="10" fillId="0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10" fillId="0" borderId="19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12" fillId="0" borderId="0" xfId="1" applyFont="1"/>
    <xf numFmtId="0" fontId="1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0" fontId="3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7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3"/>
  <sheetViews>
    <sheetView showGridLines="0" tabSelected="1" workbookViewId="0">
      <selection activeCell="K22" sqref="K22"/>
    </sheetView>
  </sheetViews>
  <sheetFormatPr defaultRowHeight="15" x14ac:dyDescent="0.25"/>
  <cols>
    <col min="1" max="1" width="4.7109375" style="42" customWidth="1"/>
    <col min="2" max="2" width="10" style="42" customWidth="1"/>
    <col min="3" max="3" width="15.85546875" style="42" customWidth="1"/>
    <col min="4" max="4" width="28.42578125" style="42" customWidth="1"/>
    <col min="5" max="7" width="15.42578125" style="42" customWidth="1"/>
    <col min="8" max="16384" width="9.140625" style="42"/>
  </cols>
  <sheetData>
    <row r="2" spans="2:7" ht="24" customHeight="1" x14ac:dyDescent="0.25">
      <c r="B2" s="59" t="s">
        <v>55</v>
      </c>
      <c r="C2" s="56"/>
      <c r="D2" s="56"/>
      <c r="E2" s="56"/>
    </row>
    <row r="3" spans="2:7" ht="24" customHeight="1" thickBot="1" x14ac:dyDescent="0.3">
      <c r="B3" s="58" t="s">
        <v>54</v>
      </c>
      <c r="C3" s="57" t="s">
        <v>53</v>
      </c>
      <c r="D3" s="56"/>
      <c r="E3" s="56"/>
    </row>
    <row r="4" spans="2:7" ht="30.75" customHeight="1" thickBot="1" x14ac:dyDescent="0.3">
      <c r="B4" s="55" t="s">
        <v>52</v>
      </c>
      <c r="C4" s="54" t="s">
        <v>51</v>
      </c>
      <c r="D4" s="54" t="s">
        <v>50</v>
      </c>
      <c r="E4" s="53" t="s">
        <v>49</v>
      </c>
      <c r="F4" s="53" t="s">
        <v>48</v>
      </c>
      <c r="G4" s="52" t="s">
        <v>47</v>
      </c>
    </row>
    <row r="5" spans="2:7" ht="23.25" customHeight="1" x14ac:dyDescent="0.25">
      <c r="B5" s="51" t="s">
        <v>46</v>
      </c>
      <c r="C5" s="50" t="s">
        <v>45</v>
      </c>
      <c r="D5" s="49" t="s">
        <v>56</v>
      </c>
      <c r="E5" s="48">
        <f>'III-20171_Trstěnice'!H12</f>
        <v>0</v>
      </c>
      <c r="F5" s="48">
        <f t="shared" ref="F5:F7" si="0">E5*0.21</f>
        <v>0</v>
      </c>
      <c r="G5" s="47">
        <f t="shared" ref="G5:G7" si="1">SUM(E5:F5)</f>
        <v>0</v>
      </c>
    </row>
    <row r="6" spans="2:7" ht="23.25" customHeight="1" x14ac:dyDescent="0.25">
      <c r="B6" s="51" t="s">
        <v>44</v>
      </c>
      <c r="C6" s="50" t="s">
        <v>57</v>
      </c>
      <c r="D6" s="49" t="s">
        <v>58</v>
      </c>
      <c r="E6" s="48">
        <f>'III-21029_Sokolov'!H13</f>
        <v>0</v>
      </c>
      <c r="F6" s="48">
        <f t="shared" si="0"/>
        <v>0</v>
      </c>
      <c r="G6" s="47">
        <f t="shared" si="1"/>
        <v>0</v>
      </c>
    </row>
    <row r="7" spans="2:7" ht="23.25" customHeight="1" x14ac:dyDescent="0.25">
      <c r="B7" s="51" t="s">
        <v>43</v>
      </c>
      <c r="C7" s="50" t="s">
        <v>25</v>
      </c>
      <c r="D7" s="49" t="s">
        <v>59</v>
      </c>
      <c r="E7" s="48">
        <f>'III-2236_Maroltov-K.Les'!H13</f>
        <v>0</v>
      </c>
      <c r="F7" s="48">
        <f t="shared" si="0"/>
        <v>0</v>
      </c>
      <c r="G7" s="47">
        <f t="shared" si="1"/>
        <v>0</v>
      </c>
    </row>
    <row r="8" spans="2:7" ht="23.25" customHeight="1" x14ac:dyDescent="0.25">
      <c r="B8" s="51" t="s">
        <v>42</v>
      </c>
      <c r="C8" s="50" t="s">
        <v>62</v>
      </c>
      <c r="D8" s="49" t="s">
        <v>67</v>
      </c>
      <c r="E8" s="48">
        <f>'III-19824_Bečov ul. Tepelská'!H11</f>
        <v>0</v>
      </c>
      <c r="F8" s="48">
        <f t="shared" ref="F8:F9" si="2">E8*0.21</f>
        <v>0</v>
      </c>
      <c r="G8" s="47">
        <f t="shared" ref="G8:G9" si="3">SUM(E8:F8)</f>
        <v>0</v>
      </c>
    </row>
    <row r="9" spans="2:7" ht="23.25" customHeight="1" thickBot="1" x14ac:dyDescent="0.3">
      <c r="B9" s="51" t="s">
        <v>60</v>
      </c>
      <c r="C9" s="50" t="s">
        <v>66</v>
      </c>
      <c r="D9" s="49" t="s">
        <v>68</v>
      </c>
      <c r="E9" s="48">
        <f>'II-230_Rájov'!H12</f>
        <v>0</v>
      </c>
      <c r="F9" s="48">
        <f t="shared" si="2"/>
        <v>0</v>
      </c>
      <c r="G9" s="47">
        <f t="shared" si="3"/>
        <v>0</v>
      </c>
    </row>
    <row r="10" spans="2:7" ht="27.75" customHeight="1" thickBot="1" x14ac:dyDescent="0.3">
      <c r="B10" s="46" t="s">
        <v>15</v>
      </c>
      <c r="C10" s="45"/>
      <c r="D10" s="45"/>
      <c r="E10" s="44">
        <f>SUM(E5:E7)</f>
        <v>0</v>
      </c>
      <c r="F10" s="44">
        <f>SUM(F5:F7)</f>
        <v>0</v>
      </c>
      <c r="G10" s="43">
        <f>SUM(G5:G7)</f>
        <v>0</v>
      </c>
    </row>
    <row r="11" spans="2:7" ht="18.75" customHeight="1" x14ac:dyDescent="0.25"/>
    <row r="12" spans="2:7" ht="15.75" x14ac:dyDescent="0.25">
      <c r="B12" s="66" t="s">
        <v>16</v>
      </c>
      <c r="C12" s="66"/>
    </row>
    <row r="13" spans="2:7" ht="15.75" x14ac:dyDescent="0.25">
      <c r="B13" s="66" t="s">
        <v>17</v>
      </c>
      <c r="C13" s="66"/>
    </row>
  </sheetData>
  <mergeCells count="2">
    <mergeCell ref="B12:C12"/>
    <mergeCell ref="B13:C13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7"/>
  <sheetViews>
    <sheetView showGridLines="0" showZeros="0" workbookViewId="0">
      <selection activeCell="M20" sqref="M20"/>
    </sheetView>
  </sheetViews>
  <sheetFormatPr defaultRowHeight="15" x14ac:dyDescent="0.25"/>
  <cols>
    <col min="1" max="1" width="1.7109375" customWidth="1"/>
    <col min="2" max="2" width="7.28515625" customWidth="1"/>
    <col min="3" max="3" width="14.85546875" customWidth="1"/>
    <col min="4" max="4" width="38.5703125" customWidth="1"/>
    <col min="5" max="5" width="10.28515625" customWidth="1"/>
    <col min="6" max="6" width="11.5703125" customWidth="1"/>
    <col min="7" max="8" width="18.42578125" customWidth="1"/>
  </cols>
  <sheetData>
    <row r="1" spans="2:8" ht="9" customHeight="1" x14ac:dyDescent="0.25"/>
    <row r="2" spans="2:8" ht="20.25" customHeight="1" x14ac:dyDescent="0.25">
      <c r="B2" s="67" t="s">
        <v>5</v>
      </c>
      <c r="C2" s="67"/>
      <c r="D2" s="15" t="s">
        <v>41</v>
      </c>
      <c r="E2" s="13"/>
      <c r="F2" s="13"/>
      <c r="G2" s="13"/>
      <c r="H2" s="13"/>
    </row>
    <row r="3" spans="2:8" ht="20.25" customHeight="1" x14ac:dyDescent="0.25">
      <c r="B3" s="67" t="s">
        <v>12</v>
      </c>
      <c r="C3" s="67"/>
      <c r="D3" s="15" t="s">
        <v>36</v>
      </c>
      <c r="E3" s="14"/>
      <c r="F3" s="14"/>
      <c r="G3" s="14"/>
      <c r="H3" s="14"/>
    </row>
    <row r="4" spans="2:8" ht="20.25" customHeight="1" x14ac:dyDescent="0.25">
      <c r="B4" s="67" t="s">
        <v>19</v>
      </c>
      <c r="C4" s="67"/>
      <c r="D4" s="15" t="s">
        <v>35</v>
      </c>
      <c r="E4" s="14"/>
      <c r="F4" s="14"/>
      <c r="G4" s="21"/>
      <c r="H4" s="17"/>
    </row>
    <row r="5" spans="2:8" ht="20.25" customHeight="1" x14ac:dyDescent="0.25">
      <c r="B5" s="71"/>
      <c r="C5" s="71"/>
      <c r="D5" s="18"/>
      <c r="E5" s="14"/>
      <c r="F5" s="14"/>
      <c r="G5" s="14"/>
      <c r="H5" s="14"/>
    </row>
    <row r="6" spans="2:8" ht="15" customHeight="1" thickBot="1" x14ac:dyDescent="0.3"/>
    <row r="7" spans="2:8" ht="40.5" customHeight="1" thickBot="1" x14ac:dyDescent="0.3">
      <c r="B7" s="19" t="s">
        <v>20</v>
      </c>
      <c r="C7" s="72" t="s">
        <v>6</v>
      </c>
      <c r="D7" s="73"/>
      <c r="E7" s="2" t="s">
        <v>21</v>
      </c>
      <c r="F7" s="5" t="s">
        <v>22</v>
      </c>
      <c r="G7" s="20" t="s">
        <v>23</v>
      </c>
      <c r="H7" s="19" t="s">
        <v>24</v>
      </c>
    </row>
    <row r="8" spans="2:8" s="1" customFormat="1" ht="21.75" customHeight="1" x14ac:dyDescent="0.25">
      <c r="B8" s="3" t="s">
        <v>7</v>
      </c>
      <c r="C8" s="69" t="s">
        <v>0</v>
      </c>
      <c r="D8" s="70"/>
      <c r="E8" s="4" t="s">
        <v>2</v>
      </c>
      <c r="F8" s="6">
        <v>936</v>
      </c>
      <c r="G8" s="34"/>
      <c r="H8" s="35">
        <f t="shared" ref="H8:H11" si="0">G8*F8</f>
        <v>0</v>
      </c>
    </row>
    <row r="9" spans="2:8" s="1" customFormat="1" ht="21.75" customHeight="1" x14ac:dyDescent="0.25">
      <c r="B9" s="3" t="s">
        <v>8</v>
      </c>
      <c r="C9" s="69" t="s">
        <v>29</v>
      </c>
      <c r="D9" s="70"/>
      <c r="E9" s="4" t="s">
        <v>1</v>
      </c>
      <c r="F9" s="6">
        <v>3</v>
      </c>
      <c r="G9" s="34"/>
      <c r="H9" s="35">
        <f t="shared" si="0"/>
        <v>0</v>
      </c>
    </row>
    <row r="10" spans="2:8" s="1" customFormat="1" ht="21.75" customHeight="1" x14ac:dyDescent="0.25">
      <c r="B10" s="3" t="s">
        <v>9</v>
      </c>
      <c r="C10" s="69" t="s">
        <v>3</v>
      </c>
      <c r="D10" s="70"/>
      <c r="E10" s="4" t="s">
        <v>1</v>
      </c>
      <c r="F10" s="6">
        <v>3</v>
      </c>
      <c r="G10" s="34"/>
      <c r="H10" s="35">
        <f t="shared" si="0"/>
        <v>0</v>
      </c>
    </row>
    <row r="11" spans="2:8" s="1" customFormat="1" ht="21.75" customHeight="1" thickBot="1" x14ac:dyDescent="0.3">
      <c r="B11" s="3" t="s">
        <v>10</v>
      </c>
      <c r="C11" s="69" t="s">
        <v>34</v>
      </c>
      <c r="D11" s="70"/>
      <c r="E11" s="4" t="s">
        <v>1</v>
      </c>
      <c r="F11" s="6">
        <v>50</v>
      </c>
      <c r="G11" s="34"/>
      <c r="H11" s="35">
        <f t="shared" si="0"/>
        <v>0</v>
      </c>
    </row>
    <row r="12" spans="2:8" ht="21.75" customHeight="1" x14ac:dyDescent="0.25">
      <c r="B12" s="11"/>
      <c r="C12" s="12"/>
      <c r="D12" s="12"/>
      <c r="E12" s="12"/>
      <c r="F12" s="12"/>
      <c r="G12" s="36" t="s">
        <v>15</v>
      </c>
      <c r="H12" s="37">
        <f>SUM(H8:H11)</f>
        <v>0</v>
      </c>
    </row>
    <row r="13" spans="2:8" ht="21.75" customHeight="1" thickBot="1" x14ac:dyDescent="0.3">
      <c r="B13" s="9"/>
      <c r="C13" s="10"/>
      <c r="D13" s="10"/>
      <c r="E13" s="10"/>
      <c r="F13" s="10"/>
      <c r="G13" s="38" t="s">
        <v>13</v>
      </c>
      <c r="H13" s="39">
        <f>H12*21%</f>
        <v>0</v>
      </c>
    </row>
    <row r="14" spans="2:8" ht="21.75" customHeight="1" thickBot="1" x14ac:dyDescent="0.3">
      <c r="B14" s="7"/>
      <c r="C14" s="8"/>
      <c r="D14" s="8"/>
      <c r="E14" s="8"/>
      <c r="F14" s="8"/>
      <c r="G14" s="40" t="s">
        <v>14</v>
      </c>
      <c r="H14" s="39">
        <f>SUM(H12:H13)</f>
        <v>0</v>
      </c>
    </row>
    <row r="15" spans="2:8" ht="9.75" customHeight="1" x14ac:dyDescent="0.25"/>
    <row r="16" spans="2:8" ht="15.75" x14ac:dyDescent="0.25">
      <c r="B16" s="68"/>
      <c r="C16" s="68"/>
      <c r="D16" s="15"/>
    </row>
    <row r="17" spans="2:4" ht="15.75" x14ac:dyDescent="0.25">
      <c r="B17" s="68"/>
      <c r="C17" s="68"/>
      <c r="D17" s="28"/>
    </row>
  </sheetData>
  <mergeCells count="11">
    <mergeCell ref="B2:C2"/>
    <mergeCell ref="B16:C16"/>
    <mergeCell ref="B17:C17"/>
    <mergeCell ref="C11:D11"/>
    <mergeCell ref="B5:C5"/>
    <mergeCell ref="B4:C4"/>
    <mergeCell ref="B3:C3"/>
    <mergeCell ref="C7:D7"/>
    <mergeCell ref="C8:D8"/>
    <mergeCell ref="C9:D9"/>
    <mergeCell ref="C10:D10"/>
  </mergeCells>
  <dataValidations count="1">
    <dataValidation type="list" allowBlank="1" sqref="H4">
      <formula1>"VLEVO,VPRAVO,STŘED,OBOUSTRANNĚ"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8"/>
  <sheetViews>
    <sheetView showGridLines="0" showZeros="0" workbookViewId="0">
      <selection activeCell="F23" sqref="F23"/>
    </sheetView>
  </sheetViews>
  <sheetFormatPr defaultRowHeight="15" x14ac:dyDescent="0.25"/>
  <cols>
    <col min="1" max="1" width="1.7109375" customWidth="1"/>
    <col min="2" max="2" width="7.28515625" customWidth="1"/>
    <col min="3" max="3" width="16" customWidth="1"/>
    <col min="4" max="4" width="38.5703125" customWidth="1"/>
    <col min="5" max="5" width="10.28515625" customWidth="1"/>
    <col min="6" max="6" width="11.5703125" customWidth="1"/>
    <col min="7" max="8" width="18.42578125" customWidth="1"/>
  </cols>
  <sheetData>
    <row r="1" spans="2:8" ht="9" customHeight="1" x14ac:dyDescent="0.25"/>
    <row r="2" spans="2:8" ht="20.25" customHeight="1" x14ac:dyDescent="0.25">
      <c r="B2" s="25" t="s">
        <v>33</v>
      </c>
      <c r="C2" s="25"/>
      <c r="D2" s="27" t="s">
        <v>72</v>
      </c>
      <c r="E2" s="29"/>
      <c r="F2" s="29"/>
      <c r="G2" s="29"/>
      <c r="H2" s="29"/>
    </row>
    <row r="3" spans="2:8" ht="20.25" customHeight="1" x14ac:dyDescent="0.25">
      <c r="B3" s="67" t="s">
        <v>12</v>
      </c>
      <c r="C3" s="67"/>
      <c r="D3" s="27" t="s">
        <v>38</v>
      </c>
      <c r="E3" s="31"/>
      <c r="F3" s="31"/>
      <c r="G3" s="31"/>
      <c r="H3" s="31"/>
    </row>
    <row r="4" spans="2:8" ht="20.25" customHeight="1" x14ac:dyDescent="0.25">
      <c r="B4" s="67" t="s">
        <v>19</v>
      </c>
      <c r="C4" s="67"/>
      <c r="D4" s="27" t="s">
        <v>39</v>
      </c>
      <c r="E4" s="31"/>
      <c r="F4" s="31"/>
      <c r="G4" s="32" t="s">
        <v>18</v>
      </c>
      <c r="H4" s="26" t="s">
        <v>30</v>
      </c>
    </row>
    <row r="5" spans="2:8" ht="20.25" customHeight="1" x14ac:dyDescent="0.25">
      <c r="B5" s="30"/>
      <c r="C5" s="30"/>
      <c r="D5" s="74"/>
      <c r="E5" s="74"/>
      <c r="F5" s="74"/>
      <c r="G5" s="31"/>
      <c r="H5" s="31"/>
    </row>
    <row r="6" spans="2:8" ht="15" customHeight="1" thickBot="1" x14ac:dyDescent="0.3"/>
    <row r="7" spans="2:8" ht="40.5" customHeight="1" thickBot="1" x14ac:dyDescent="0.3">
      <c r="B7" s="19" t="s">
        <v>20</v>
      </c>
      <c r="C7" s="72" t="s">
        <v>6</v>
      </c>
      <c r="D7" s="73"/>
      <c r="E7" s="2" t="s">
        <v>21</v>
      </c>
      <c r="F7" s="5" t="s">
        <v>22</v>
      </c>
      <c r="G7" s="20" t="s">
        <v>23</v>
      </c>
      <c r="H7" s="19" t="s">
        <v>24</v>
      </c>
    </row>
    <row r="8" spans="2:8" s="1" customFormat="1" ht="21.75" customHeight="1" x14ac:dyDescent="0.25">
      <c r="B8" s="3" t="s">
        <v>7</v>
      </c>
      <c r="C8" s="69" t="s">
        <v>0</v>
      </c>
      <c r="D8" s="70"/>
      <c r="E8" s="4" t="s">
        <v>2</v>
      </c>
      <c r="F8" s="6">
        <v>236</v>
      </c>
      <c r="G8" s="34"/>
      <c r="H8" s="35">
        <f t="shared" ref="H8:H12" si="0">G8*F8</f>
        <v>0</v>
      </c>
    </row>
    <row r="9" spans="2:8" s="1" customFormat="1" ht="21.75" customHeight="1" x14ac:dyDescent="0.25">
      <c r="B9" s="3" t="s">
        <v>8</v>
      </c>
      <c r="C9" s="69" t="s">
        <v>3</v>
      </c>
      <c r="D9" s="70"/>
      <c r="E9" s="4" t="s">
        <v>1</v>
      </c>
      <c r="F9" s="6">
        <v>3</v>
      </c>
      <c r="G9" s="34"/>
      <c r="H9" s="35">
        <f t="shared" si="0"/>
        <v>0</v>
      </c>
    </row>
    <row r="10" spans="2:8" s="1" customFormat="1" ht="21.75" customHeight="1" x14ac:dyDescent="0.25">
      <c r="B10" s="3" t="s">
        <v>9</v>
      </c>
      <c r="C10" s="22" t="s">
        <v>31</v>
      </c>
      <c r="D10" s="23"/>
      <c r="E10" s="4" t="s">
        <v>1</v>
      </c>
      <c r="F10" s="6">
        <v>1</v>
      </c>
      <c r="G10" s="34"/>
      <c r="H10" s="35">
        <f t="shared" si="0"/>
        <v>0</v>
      </c>
    </row>
    <row r="11" spans="2:8" s="1" customFormat="1" ht="21.75" customHeight="1" x14ac:dyDescent="0.25">
      <c r="B11" s="3" t="s">
        <v>10</v>
      </c>
      <c r="C11" s="69" t="s">
        <v>76</v>
      </c>
      <c r="D11" s="70"/>
      <c r="E11" s="4" t="s">
        <v>2</v>
      </c>
      <c r="F11" s="6">
        <v>236</v>
      </c>
      <c r="G11" s="34"/>
      <c r="H11" s="35">
        <f t="shared" si="0"/>
        <v>0</v>
      </c>
    </row>
    <row r="12" spans="2:8" s="1" customFormat="1" ht="21.75" customHeight="1" thickBot="1" x14ac:dyDescent="0.3">
      <c r="B12" s="3" t="s">
        <v>11</v>
      </c>
      <c r="C12" s="69" t="s">
        <v>32</v>
      </c>
      <c r="D12" s="70"/>
      <c r="E12" s="4" t="s">
        <v>1</v>
      </c>
      <c r="F12" s="24">
        <v>15</v>
      </c>
      <c r="G12" s="34"/>
      <c r="H12" s="35">
        <f t="shared" si="0"/>
        <v>0</v>
      </c>
    </row>
    <row r="13" spans="2:8" ht="21.75" customHeight="1" x14ac:dyDescent="0.25">
      <c r="B13" s="11"/>
      <c r="C13" s="12"/>
      <c r="D13" s="12"/>
      <c r="E13" s="12"/>
      <c r="F13" s="12"/>
      <c r="G13" s="36" t="s">
        <v>15</v>
      </c>
      <c r="H13" s="37">
        <f>SUM(H8:H12)</f>
        <v>0</v>
      </c>
    </row>
    <row r="14" spans="2:8" ht="21.75" customHeight="1" thickBot="1" x14ac:dyDescent="0.3">
      <c r="B14" s="9"/>
      <c r="C14" s="10"/>
      <c r="D14" s="10"/>
      <c r="E14" s="10"/>
      <c r="F14" s="10"/>
      <c r="G14" s="38" t="s">
        <v>13</v>
      </c>
      <c r="H14" s="39">
        <f>H13*21%</f>
        <v>0</v>
      </c>
    </row>
    <row r="15" spans="2:8" ht="21.75" customHeight="1" thickBot="1" x14ac:dyDescent="0.3">
      <c r="B15" s="7"/>
      <c r="C15" s="8"/>
      <c r="D15" s="8"/>
      <c r="E15" s="8"/>
      <c r="F15" s="8"/>
      <c r="G15" s="40" t="s">
        <v>14</v>
      </c>
      <c r="H15" s="39">
        <f>SUM(H13:H14)</f>
        <v>0</v>
      </c>
    </row>
    <row r="16" spans="2:8" ht="9.75" customHeight="1" x14ac:dyDescent="0.25"/>
    <row r="17" spans="2:4" ht="15.75" x14ac:dyDescent="0.25">
      <c r="B17" s="68"/>
      <c r="C17" s="68"/>
      <c r="D17" s="15"/>
    </row>
    <row r="18" spans="2:4" ht="15.75" x14ac:dyDescent="0.25">
      <c r="B18" s="68"/>
      <c r="C18" s="68"/>
      <c r="D18" s="28"/>
    </row>
  </sheetData>
  <mergeCells count="10">
    <mergeCell ref="B3:C3"/>
    <mergeCell ref="B4:C4"/>
    <mergeCell ref="C7:D7"/>
    <mergeCell ref="B17:C17"/>
    <mergeCell ref="B18:C18"/>
    <mergeCell ref="D5:F5"/>
    <mergeCell ref="C8:D8"/>
    <mergeCell ref="C9:D9"/>
    <mergeCell ref="C11:D11"/>
    <mergeCell ref="C12:D12"/>
  </mergeCells>
  <dataValidations count="1">
    <dataValidation type="list" allowBlank="1" sqref="H4">
      <formula1>"VLEVO,VPRAVO,STŘED,OBOUSTRANNĚ"</formula1>
    </dataValidation>
  </dataValidation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8"/>
  <sheetViews>
    <sheetView showGridLines="0" showZeros="0" workbookViewId="0">
      <selection activeCell="J23" sqref="J23"/>
    </sheetView>
  </sheetViews>
  <sheetFormatPr defaultRowHeight="15" x14ac:dyDescent="0.25"/>
  <cols>
    <col min="1" max="1" width="1.7109375" customWidth="1"/>
    <col min="2" max="2" width="7.28515625" customWidth="1"/>
    <col min="3" max="3" width="16.28515625" customWidth="1"/>
    <col min="4" max="4" width="38.5703125" customWidth="1"/>
    <col min="5" max="5" width="10.28515625" customWidth="1"/>
    <col min="6" max="6" width="11.5703125" customWidth="1"/>
    <col min="7" max="8" width="18.42578125" customWidth="1"/>
  </cols>
  <sheetData>
    <row r="1" spans="2:8" ht="9" customHeight="1" x14ac:dyDescent="0.25"/>
    <row r="2" spans="2:8" ht="20.25" customHeight="1" x14ac:dyDescent="0.25">
      <c r="B2" s="67" t="s">
        <v>5</v>
      </c>
      <c r="C2" s="67"/>
      <c r="D2" s="29" t="s">
        <v>73</v>
      </c>
      <c r="E2" s="13"/>
      <c r="F2" s="13"/>
      <c r="G2" s="13"/>
      <c r="H2" s="13"/>
    </row>
    <row r="3" spans="2:8" ht="20.25" customHeight="1" x14ac:dyDescent="0.25">
      <c r="B3" s="67" t="s">
        <v>12</v>
      </c>
      <c r="C3" s="67"/>
      <c r="D3" s="27" t="s">
        <v>25</v>
      </c>
      <c r="E3" s="14"/>
      <c r="F3" s="14"/>
      <c r="G3" s="14"/>
      <c r="H3" s="14"/>
    </row>
    <row r="4" spans="2:8" ht="20.25" customHeight="1" x14ac:dyDescent="0.25">
      <c r="B4" s="67" t="s">
        <v>19</v>
      </c>
      <c r="C4" s="67"/>
      <c r="D4" s="27" t="s">
        <v>26</v>
      </c>
      <c r="E4" s="14"/>
      <c r="F4" s="14"/>
      <c r="G4" s="16" t="s">
        <v>18</v>
      </c>
      <c r="H4" s="26" t="s">
        <v>27</v>
      </c>
    </row>
    <row r="5" spans="2:8" ht="20.25" customHeight="1" x14ac:dyDescent="0.25">
      <c r="B5" s="71"/>
      <c r="C5" s="71"/>
      <c r="D5" s="18"/>
      <c r="E5" s="14"/>
      <c r="F5" s="14"/>
      <c r="G5" s="14"/>
      <c r="H5" s="14"/>
    </row>
    <row r="6" spans="2:8" ht="15" customHeight="1" thickBot="1" x14ac:dyDescent="0.3"/>
    <row r="7" spans="2:8" ht="40.5" customHeight="1" thickBot="1" x14ac:dyDescent="0.3">
      <c r="B7" s="19" t="s">
        <v>20</v>
      </c>
      <c r="C7" s="72" t="s">
        <v>6</v>
      </c>
      <c r="D7" s="73"/>
      <c r="E7" s="2" t="s">
        <v>21</v>
      </c>
      <c r="F7" s="5" t="s">
        <v>22</v>
      </c>
      <c r="G7" s="20" t="s">
        <v>23</v>
      </c>
      <c r="H7" s="19" t="s">
        <v>24</v>
      </c>
    </row>
    <row r="8" spans="2:8" s="1" customFormat="1" ht="21.75" customHeight="1" x14ac:dyDescent="0.25">
      <c r="B8" s="3" t="s">
        <v>74</v>
      </c>
      <c r="C8" s="69" t="s">
        <v>0</v>
      </c>
      <c r="D8" s="70"/>
      <c r="E8" s="4" t="s">
        <v>2</v>
      </c>
      <c r="F8" s="6">
        <v>152</v>
      </c>
      <c r="G8" s="34"/>
      <c r="H8" s="33">
        <f t="shared" ref="H8:H12" si="0">G8*F8</f>
        <v>0</v>
      </c>
    </row>
    <row r="9" spans="2:8" s="1" customFormat="1" ht="21.75" customHeight="1" x14ac:dyDescent="0.25">
      <c r="B9" s="3" t="s">
        <v>75</v>
      </c>
      <c r="C9" s="69" t="s">
        <v>28</v>
      </c>
      <c r="D9" s="70"/>
      <c r="E9" s="4" t="s">
        <v>1</v>
      </c>
      <c r="F9" s="6">
        <v>1</v>
      </c>
      <c r="G9" s="34"/>
      <c r="H9" s="33">
        <f t="shared" si="0"/>
        <v>0</v>
      </c>
    </row>
    <row r="10" spans="2:8" s="1" customFormat="1" ht="21.75" customHeight="1" x14ac:dyDescent="0.25">
      <c r="B10" s="3" t="s">
        <v>7</v>
      </c>
      <c r="C10" s="69" t="s">
        <v>3</v>
      </c>
      <c r="D10" s="70"/>
      <c r="E10" s="4" t="s">
        <v>1</v>
      </c>
      <c r="F10" s="6">
        <v>1</v>
      </c>
      <c r="G10" s="34"/>
      <c r="H10" s="33">
        <f t="shared" si="0"/>
        <v>0</v>
      </c>
    </row>
    <row r="11" spans="2:8" s="1" customFormat="1" ht="21.75" customHeight="1" x14ac:dyDescent="0.25">
      <c r="B11" s="3" t="s">
        <v>8</v>
      </c>
      <c r="C11" s="69" t="s">
        <v>76</v>
      </c>
      <c r="D11" s="70"/>
      <c r="E11" s="4" t="s">
        <v>2</v>
      </c>
      <c r="F11" s="6">
        <v>4</v>
      </c>
      <c r="G11" s="34"/>
      <c r="H11" s="33">
        <f t="shared" si="0"/>
        <v>0</v>
      </c>
    </row>
    <row r="12" spans="2:8" s="1" customFormat="1" ht="21.75" customHeight="1" thickBot="1" x14ac:dyDescent="0.3">
      <c r="B12" s="3" t="s">
        <v>9</v>
      </c>
      <c r="C12" s="69" t="s">
        <v>4</v>
      </c>
      <c r="D12" s="70"/>
      <c r="E12" s="4" t="s">
        <v>1</v>
      </c>
      <c r="F12" s="6">
        <v>6</v>
      </c>
      <c r="G12" s="34"/>
      <c r="H12" s="33">
        <f t="shared" si="0"/>
        <v>0</v>
      </c>
    </row>
    <row r="13" spans="2:8" ht="21.75" customHeight="1" x14ac:dyDescent="0.25">
      <c r="B13" s="11"/>
      <c r="C13" s="12"/>
      <c r="D13" s="12"/>
      <c r="E13" s="12"/>
      <c r="F13" s="12"/>
      <c r="G13" s="36" t="s">
        <v>15</v>
      </c>
      <c r="H13" s="37">
        <f>SUM(H8:H12)</f>
        <v>0</v>
      </c>
    </row>
    <row r="14" spans="2:8" ht="21.75" customHeight="1" thickBot="1" x14ac:dyDescent="0.3">
      <c r="B14" s="9"/>
      <c r="C14" s="10"/>
      <c r="D14" s="10"/>
      <c r="E14" s="10"/>
      <c r="F14" s="10"/>
      <c r="G14" s="38" t="s">
        <v>13</v>
      </c>
      <c r="H14" s="39">
        <f>H13*21%</f>
        <v>0</v>
      </c>
    </row>
    <row r="15" spans="2:8" ht="21.75" customHeight="1" thickBot="1" x14ac:dyDescent="0.3">
      <c r="B15" s="7"/>
      <c r="C15" s="8"/>
      <c r="D15" s="8"/>
      <c r="E15" s="8"/>
      <c r="F15" s="8"/>
      <c r="G15" s="40" t="s">
        <v>14</v>
      </c>
      <c r="H15" s="39">
        <f>SUM(H13:H14)</f>
        <v>0</v>
      </c>
    </row>
    <row r="16" spans="2:8" ht="9.75" customHeight="1" x14ac:dyDescent="0.25"/>
    <row r="17" spans="2:4" ht="15.75" x14ac:dyDescent="0.25">
      <c r="B17" s="68"/>
      <c r="C17" s="68"/>
      <c r="D17" s="15"/>
    </row>
    <row r="18" spans="2:4" ht="15.75" x14ac:dyDescent="0.25">
      <c r="B18" s="68"/>
      <c r="C18" s="68"/>
      <c r="D18" s="28"/>
    </row>
  </sheetData>
  <mergeCells count="12">
    <mergeCell ref="B2:C2"/>
    <mergeCell ref="B17:C17"/>
    <mergeCell ref="B18:C18"/>
    <mergeCell ref="C11:D11"/>
    <mergeCell ref="C12:D12"/>
    <mergeCell ref="B5:C5"/>
    <mergeCell ref="B4:C4"/>
    <mergeCell ref="B3:C3"/>
    <mergeCell ref="C7:D7"/>
    <mergeCell ref="C9:D9"/>
    <mergeCell ref="C10:D10"/>
    <mergeCell ref="C8:D8"/>
  </mergeCells>
  <dataValidations count="1">
    <dataValidation type="list" allowBlank="1" sqref="H4">
      <formula1>"VLEVO,VPRAVO,STŘED,OBOUSTRANNĚ"</formula1>
    </dataValidation>
  </dataValidations>
  <pageMargins left="0.7" right="0.7" top="0.75" bottom="0.75" header="0.3" footer="0.3"/>
  <pageSetup paperSize="9" scale="9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6"/>
  <sheetViews>
    <sheetView showGridLines="0" showZeros="0" workbookViewId="0">
      <selection activeCell="D26" sqref="D26"/>
    </sheetView>
  </sheetViews>
  <sheetFormatPr defaultRowHeight="15" x14ac:dyDescent="0.25"/>
  <cols>
    <col min="1" max="1" width="1.7109375" customWidth="1"/>
    <col min="2" max="2" width="7.28515625" customWidth="1"/>
    <col min="3" max="3" width="14.85546875" customWidth="1"/>
    <col min="4" max="4" width="38.5703125" customWidth="1"/>
    <col min="5" max="5" width="10.28515625" customWidth="1"/>
    <col min="6" max="6" width="11.5703125" customWidth="1"/>
    <col min="7" max="8" width="18.42578125" customWidth="1"/>
  </cols>
  <sheetData>
    <row r="1" spans="2:8" ht="9" customHeight="1" x14ac:dyDescent="0.25"/>
    <row r="2" spans="2:8" ht="20.25" customHeight="1" x14ac:dyDescent="0.25">
      <c r="B2" s="67" t="s">
        <v>5</v>
      </c>
      <c r="C2" s="67"/>
      <c r="D2" s="41" t="s">
        <v>61</v>
      </c>
      <c r="E2" s="13"/>
      <c r="F2" s="13"/>
      <c r="G2" s="13"/>
      <c r="H2" s="13"/>
    </row>
    <row r="3" spans="2:8" ht="20.25" customHeight="1" x14ac:dyDescent="0.25">
      <c r="B3" s="67" t="s">
        <v>12</v>
      </c>
      <c r="C3" s="67"/>
      <c r="D3" s="41" t="s">
        <v>62</v>
      </c>
      <c r="E3" s="14"/>
      <c r="F3" s="14"/>
      <c r="G3" s="14"/>
      <c r="H3" s="14"/>
    </row>
    <row r="4" spans="2:8" ht="20.25" customHeight="1" x14ac:dyDescent="0.25">
      <c r="B4" s="67" t="s">
        <v>19</v>
      </c>
      <c r="C4" s="67"/>
      <c r="D4" s="41" t="s">
        <v>63</v>
      </c>
      <c r="E4" s="14"/>
      <c r="F4" s="14"/>
      <c r="G4" s="21"/>
      <c r="H4" s="17"/>
    </row>
    <row r="5" spans="2:8" ht="20.25" customHeight="1" x14ac:dyDescent="0.25">
      <c r="B5" s="71"/>
      <c r="C5" s="71"/>
      <c r="D5" s="18"/>
      <c r="E5" s="14"/>
      <c r="F5" s="14"/>
      <c r="G5" s="14"/>
      <c r="H5" s="14"/>
    </row>
    <row r="6" spans="2:8" ht="15" customHeight="1" thickBot="1" x14ac:dyDescent="0.3"/>
    <row r="7" spans="2:8" ht="40.5" customHeight="1" thickBot="1" x14ac:dyDescent="0.3">
      <c r="B7" s="19" t="s">
        <v>20</v>
      </c>
      <c r="C7" s="72" t="s">
        <v>6</v>
      </c>
      <c r="D7" s="73"/>
      <c r="E7" s="2" t="s">
        <v>21</v>
      </c>
      <c r="F7" s="5" t="s">
        <v>22</v>
      </c>
      <c r="G7" s="20" t="s">
        <v>23</v>
      </c>
      <c r="H7" s="19" t="s">
        <v>24</v>
      </c>
    </row>
    <row r="8" spans="2:8" s="1" customFormat="1" ht="21.75" customHeight="1" x14ac:dyDescent="0.25">
      <c r="B8" s="3" t="s">
        <v>7</v>
      </c>
      <c r="C8" s="62" t="s">
        <v>64</v>
      </c>
      <c r="D8" s="63"/>
      <c r="E8" s="4" t="s">
        <v>2</v>
      </c>
      <c r="F8" s="6">
        <v>400</v>
      </c>
      <c r="G8" s="34"/>
      <c r="H8" s="35">
        <f t="shared" ref="H8:H10" si="0">G8*F8</f>
        <v>0</v>
      </c>
    </row>
    <row r="9" spans="2:8" s="1" customFormat="1" ht="21.75" customHeight="1" x14ac:dyDescent="0.25">
      <c r="B9" s="3" t="s">
        <v>8</v>
      </c>
      <c r="C9" s="62" t="s">
        <v>65</v>
      </c>
      <c r="D9" s="63"/>
      <c r="E9" s="4" t="s">
        <v>1</v>
      </c>
      <c r="F9" s="24">
        <v>2</v>
      </c>
      <c r="G9" s="34"/>
      <c r="H9" s="35">
        <f t="shared" si="0"/>
        <v>0</v>
      </c>
    </row>
    <row r="10" spans="2:8" s="1" customFormat="1" ht="21.75" customHeight="1" thickBot="1" x14ac:dyDescent="0.3">
      <c r="B10" s="3" t="s">
        <v>10</v>
      </c>
      <c r="C10" s="64" t="s">
        <v>34</v>
      </c>
      <c r="D10" s="65"/>
      <c r="E10" s="4" t="s">
        <v>1</v>
      </c>
      <c r="F10" s="24">
        <v>15</v>
      </c>
      <c r="G10" s="34"/>
      <c r="H10" s="35">
        <f t="shared" si="0"/>
        <v>0</v>
      </c>
    </row>
    <row r="11" spans="2:8" ht="21.75" customHeight="1" x14ac:dyDescent="0.25">
      <c r="B11" s="11"/>
      <c r="C11" s="12"/>
      <c r="D11" s="12"/>
      <c r="E11" s="12"/>
      <c r="F11" s="12"/>
      <c r="G11" s="36" t="s">
        <v>15</v>
      </c>
      <c r="H11" s="37">
        <f>SUM(H8:H10)</f>
        <v>0</v>
      </c>
    </row>
    <row r="12" spans="2:8" ht="21.75" customHeight="1" thickBot="1" x14ac:dyDescent="0.3">
      <c r="B12" s="9"/>
      <c r="C12" s="10"/>
      <c r="D12" s="10"/>
      <c r="E12" s="10"/>
      <c r="F12" s="10"/>
      <c r="G12" s="38" t="s">
        <v>13</v>
      </c>
      <c r="H12" s="39">
        <f>H11*21%</f>
        <v>0</v>
      </c>
    </row>
    <row r="13" spans="2:8" ht="21.75" customHeight="1" thickBot="1" x14ac:dyDescent="0.3">
      <c r="B13" s="7"/>
      <c r="C13" s="8"/>
      <c r="D13" s="8"/>
      <c r="E13" s="8"/>
      <c r="F13" s="8"/>
      <c r="G13" s="40" t="s">
        <v>14</v>
      </c>
      <c r="H13" s="39">
        <f>SUM(H11:H12)</f>
        <v>0</v>
      </c>
    </row>
    <row r="14" spans="2:8" ht="9.75" customHeight="1" x14ac:dyDescent="0.25"/>
    <row r="15" spans="2:8" ht="15.75" x14ac:dyDescent="0.25">
      <c r="B15" s="68"/>
      <c r="C15" s="68"/>
      <c r="D15" s="15"/>
    </row>
    <row r="16" spans="2:8" ht="15.75" x14ac:dyDescent="0.25">
      <c r="B16" s="68"/>
      <c r="C16" s="68"/>
      <c r="D16" s="28"/>
    </row>
  </sheetData>
  <mergeCells count="7">
    <mergeCell ref="B2:C2"/>
    <mergeCell ref="B15:C15"/>
    <mergeCell ref="B16:C16"/>
    <mergeCell ref="B5:C5"/>
    <mergeCell ref="B4:C4"/>
    <mergeCell ref="B3:C3"/>
    <mergeCell ref="C7:D7"/>
  </mergeCells>
  <dataValidations count="1">
    <dataValidation type="list" allowBlank="1" sqref="H4">
      <formula1>"VLEVO,VPRAVO,STŘED,OBOUSTRANNĚ"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7"/>
  <sheetViews>
    <sheetView showGridLines="0" showZeros="0" workbookViewId="0">
      <selection activeCell="M17" sqref="M17"/>
    </sheetView>
  </sheetViews>
  <sheetFormatPr defaultRowHeight="15" x14ac:dyDescent="0.25"/>
  <cols>
    <col min="1" max="1" width="1.7109375" customWidth="1"/>
    <col min="2" max="2" width="7.28515625" customWidth="1"/>
    <col min="3" max="3" width="14.5703125" customWidth="1"/>
    <col min="4" max="4" width="38.5703125" customWidth="1"/>
    <col min="5" max="5" width="10.28515625" customWidth="1"/>
    <col min="6" max="6" width="11.5703125" customWidth="1"/>
    <col min="7" max="7" width="18.5703125" customWidth="1"/>
    <col min="8" max="8" width="19" customWidth="1"/>
  </cols>
  <sheetData>
    <row r="1" spans="2:8" ht="9" customHeight="1" x14ac:dyDescent="0.25"/>
    <row r="2" spans="2:8" ht="20.25" customHeight="1" x14ac:dyDescent="0.25">
      <c r="B2" s="25" t="s">
        <v>33</v>
      </c>
      <c r="C2" s="25"/>
      <c r="D2" s="13" t="s">
        <v>70</v>
      </c>
      <c r="E2" s="25"/>
      <c r="F2" s="25"/>
      <c r="G2" s="25"/>
      <c r="H2" s="25"/>
    </row>
    <row r="3" spans="2:8" ht="20.25" customHeight="1" x14ac:dyDescent="0.25">
      <c r="B3" s="25" t="s">
        <v>37</v>
      </c>
      <c r="C3" s="13"/>
      <c r="D3" s="13" t="s">
        <v>66</v>
      </c>
      <c r="E3" s="13"/>
      <c r="F3" s="13"/>
      <c r="G3" s="13"/>
      <c r="H3" s="13"/>
    </row>
    <row r="4" spans="2:8" ht="20.25" customHeight="1" x14ac:dyDescent="0.25">
      <c r="B4" s="25" t="s">
        <v>40</v>
      </c>
      <c r="C4" s="25"/>
      <c r="D4" s="13" t="s">
        <v>71</v>
      </c>
      <c r="E4" s="14"/>
      <c r="F4" s="14"/>
      <c r="G4" s="21"/>
      <c r="H4" s="26"/>
    </row>
    <row r="5" spans="2:8" ht="20.25" customHeight="1" x14ac:dyDescent="0.25">
      <c r="B5" s="71"/>
      <c r="C5" s="71"/>
      <c r="D5" s="13"/>
      <c r="E5" s="14"/>
      <c r="F5" s="14"/>
      <c r="G5" s="14"/>
      <c r="H5" s="14"/>
    </row>
    <row r="6" spans="2:8" ht="15" customHeight="1" thickBot="1" x14ac:dyDescent="0.3"/>
    <row r="7" spans="2:8" ht="40.5" customHeight="1" thickBot="1" x14ac:dyDescent="0.3">
      <c r="B7" s="19" t="s">
        <v>20</v>
      </c>
      <c r="C7" s="72" t="s">
        <v>6</v>
      </c>
      <c r="D7" s="73"/>
      <c r="E7" s="2" t="s">
        <v>21</v>
      </c>
      <c r="F7" s="5" t="s">
        <v>22</v>
      </c>
      <c r="G7" s="20" t="s">
        <v>23</v>
      </c>
      <c r="H7" s="19" t="s">
        <v>24</v>
      </c>
    </row>
    <row r="8" spans="2:8" s="1" customFormat="1" ht="21.75" customHeight="1" x14ac:dyDescent="0.25">
      <c r="B8" s="3" t="s">
        <v>7</v>
      </c>
      <c r="C8" s="69" t="s">
        <v>0</v>
      </c>
      <c r="D8" s="70"/>
      <c r="E8" s="4" t="s">
        <v>2</v>
      </c>
      <c r="F8" s="6">
        <v>780</v>
      </c>
      <c r="G8" s="34"/>
      <c r="H8" s="35">
        <f t="shared" ref="H8:H11" si="0">G8*F8</f>
        <v>0</v>
      </c>
    </row>
    <row r="9" spans="2:8" s="1" customFormat="1" ht="21.75" customHeight="1" x14ac:dyDescent="0.25">
      <c r="B9" s="3" t="s">
        <v>8</v>
      </c>
      <c r="C9" s="62" t="s">
        <v>64</v>
      </c>
      <c r="D9" s="63"/>
      <c r="E9" s="4" t="s">
        <v>2</v>
      </c>
      <c r="F9" s="6">
        <v>136</v>
      </c>
      <c r="G9" s="34"/>
      <c r="H9" s="35">
        <f t="shared" si="0"/>
        <v>0</v>
      </c>
    </row>
    <row r="10" spans="2:8" s="1" customFormat="1" ht="21.75" customHeight="1" x14ac:dyDescent="0.25">
      <c r="B10" s="3" t="s">
        <v>9</v>
      </c>
      <c r="C10" s="60" t="s">
        <v>69</v>
      </c>
      <c r="D10" s="61"/>
      <c r="E10" s="4" t="s">
        <v>1</v>
      </c>
      <c r="F10" s="6">
        <v>12</v>
      </c>
      <c r="G10" s="34"/>
      <c r="H10" s="35">
        <f t="shared" si="0"/>
        <v>0</v>
      </c>
    </row>
    <row r="11" spans="2:8" s="1" customFormat="1" ht="21.75" customHeight="1" thickBot="1" x14ac:dyDescent="0.3">
      <c r="B11" s="3" t="s">
        <v>10</v>
      </c>
      <c r="C11" s="64" t="s">
        <v>34</v>
      </c>
      <c r="D11" s="65"/>
      <c r="E11" s="4" t="s">
        <v>1</v>
      </c>
      <c r="F11" s="6">
        <v>30</v>
      </c>
      <c r="G11" s="34"/>
      <c r="H11" s="35">
        <f t="shared" si="0"/>
        <v>0</v>
      </c>
    </row>
    <row r="12" spans="2:8" ht="21.75" customHeight="1" x14ac:dyDescent="0.25">
      <c r="B12" s="11"/>
      <c r="C12" s="12"/>
      <c r="D12" s="12"/>
      <c r="E12" s="12"/>
      <c r="F12" s="12"/>
      <c r="G12" s="36" t="s">
        <v>15</v>
      </c>
      <c r="H12" s="37">
        <f>SUM(H8:H11)</f>
        <v>0</v>
      </c>
    </row>
    <row r="13" spans="2:8" ht="21.75" customHeight="1" thickBot="1" x14ac:dyDescent="0.3">
      <c r="B13" s="9"/>
      <c r="C13" s="10"/>
      <c r="D13" s="10"/>
      <c r="E13" s="10"/>
      <c r="F13" s="10"/>
      <c r="G13" s="38" t="s">
        <v>13</v>
      </c>
      <c r="H13" s="39">
        <f>H12*21%</f>
        <v>0</v>
      </c>
    </row>
    <row r="14" spans="2:8" ht="21.75" customHeight="1" thickBot="1" x14ac:dyDescent="0.3">
      <c r="B14" s="7"/>
      <c r="C14" s="8"/>
      <c r="D14" s="8"/>
      <c r="E14" s="8"/>
      <c r="F14" s="8"/>
      <c r="G14" s="40" t="s">
        <v>14</v>
      </c>
      <c r="H14" s="39">
        <f>SUM(H12:H13)</f>
        <v>0</v>
      </c>
    </row>
    <row r="15" spans="2:8" ht="9.75" customHeight="1" x14ac:dyDescent="0.25"/>
    <row r="16" spans="2:8" ht="15.75" x14ac:dyDescent="0.25">
      <c r="B16" s="68"/>
      <c r="C16" s="68"/>
      <c r="D16" s="15"/>
    </row>
    <row r="17" spans="2:4" ht="15.75" x14ac:dyDescent="0.25">
      <c r="B17" s="68"/>
      <c r="C17" s="68"/>
      <c r="D17" s="28"/>
    </row>
  </sheetData>
  <mergeCells count="5">
    <mergeCell ref="B16:C16"/>
    <mergeCell ref="B17:C17"/>
    <mergeCell ref="B5:C5"/>
    <mergeCell ref="C7:D7"/>
    <mergeCell ref="C8:D8"/>
  </mergeCells>
  <dataValidations count="1">
    <dataValidation type="list" allowBlank="1" sqref="H4">
      <formula1>"VLEVO,VPRAVO,STŘED,OBOUSTRANNĚ"</formula1>
    </dataValidation>
  </dataValidations>
  <pageMargins left="0.7" right="0.7" top="0.75" bottom="0.75" header="0.3" footer="0.3"/>
  <pageSetup paperSize="9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Celková rekapitulace</vt:lpstr>
      <vt:lpstr>III-20171_Trstěnice</vt:lpstr>
      <vt:lpstr>III-21029_Sokolov</vt:lpstr>
      <vt:lpstr>III-2236_Maroltov-K.Les</vt:lpstr>
      <vt:lpstr>III-19824_Bečov ul. Tepelská</vt:lpstr>
      <vt:lpstr>II-230_Rájov</vt:lpstr>
      <vt:lpstr>'II-230_Rájov'!Oblast_tisku</vt:lpstr>
      <vt:lpstr>'III-19824_Bečov ul. Tepelská'!Oblast_tisku</vt:lpstr>
      <vt:lpstr>'III-20171_Trstěnice'!Oblast_tisku</vt:lpstr>
      <vt:lpstr>'III-21029_Sokolov'!Oblast_tisku</vt:lpstr>
      <vt:lpstr>'III-2236_Maroltov-K.Les'!Oblast_tisku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Smutná</dc:creator>
  <cp:lastModifiedBy>Malár František</cp:lastModifiedBy>
  <cp:lastPrinted>2020-09-01T07:25:45Z</cp:lastPrinted>
  <dcterms:created xsi:type="dcterms:W3CDTF">2014-04-25T05:26:07Z</dcterms:created>
  <dcterms:modified xsi:type="dcterms:W3CDTF">2020-10-19T07:11:32Z</dcterms:modified>
</cp:coreProperties>
</file>